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D14" i="6" l="1"/>
  <c r="D11" i="6"/>
  <c r="F14" i="6"/>
  <c r="F11" i="6"/>
  <c r="I14" i="6"/>
  <c r="I11" i="6"/>
  <c r="K14" i="6"/>
  <c r="K11" i="6"/>
  <c r="C21" i="6"/>
  <c r="D24" i="6"/>
  <c r="D21" i="6"/>
  <c r="E21" i="6"/>
  <c r="F24" i="6"/>
  <c r="F21" i="6"/>
  <c r="G21" i="6"/>
  <c r="H21" i="6"/>
  <c r="I24" i="6"/>
  <c r="I21" i="6"/>
  <c r="K24" i="6"/>
  <c r="K21" i="6"/>
  <c r="J21" i="6"/>
  <c r="L21" i="6"/>
  <c r="H74" i="6" l="1"/>
  <c r="I75" i="6"/>
  <c r="J75" i="6"/>
  <c r="C74" i="6"/>
  <c r="C75" i="6" s="1"/>
  <c r="D75" i="6"/>
  <c r="F75" i="6"/>
  <c r="L75" i="6"/>
  <c r="G75" i="6"/>
  <c r="E75" i="6"/>
  <c r="L72" i="6"/>
  <c r="G72" i="6"/>
  <c r="E72" i="6"/>
  <c r="H71" i="6"/>
  <c r="H72" i="6" s="1"/>
  <c r="C71" i="6"/>
  <c r="C72" i="6" s="1"/>
  <c r="C68" i="6"/>
  <c r="E69" i="6"/>
  <c r="L69" i="6" l="1"/>
  <c r="G69" i="6"/>
  <c r="C69" i="6"/>
  <c r="H68" i="6"/>
  <c r="H69" i="6" s="1"/>
  <c r="H65" i="6"/>
  <c r="H40" i="6"/>
  <c r="C40" i="6"/>
  <c r="C34" i="6"/>
  <c r="E34" i="6"/>
  <c r="G34" i="6"/>
  <c r="H34" i="6"/>
  <c r="L34" i="6"/>
  <c r="C33" i="6"/>
  <c r="C32" i="6"/>
  <c r="H31" i="6"/>
  <c r="C31" i="6"/>
  <c r="H30" i="6"/>
  <c r="L66" i="6" l="1"/>
  <c r="H66" i="6"/>
  <c r="G66" i="6"/>
  <c r="C66" i="6"/>
  <c r="L41" i="6"/>
  <c r="H41" i="6"/>
  <c r="G41" i="6"/>
  <c r="C41" i="6"/>
  <c r="J34" i="6" l="1"/>
  <c r="L59" i="6"/>
  <c r="K59" i="6"/>
  <c r="J59" i="6"/>
  <c r="G59" i="6"/>
  <c r="F59" i="6"/>
  <c r="E59" i="6"/>
  <c r="H56" i="6"/>
  <c r="C56" i="6"/>
  <c r="G10" i="6"/>
  <c r="H10" i="6" s="1"/>
  <c r="J10" i="6" s="1"/>
  <c r="K10" i="6" s="1"/>
  <c r="L10" i="6" s="1"/>
  <c r="M10" i="6" s="1"/>
  <c r="N10" i="6" s="1"/>
  <c r="G24" i="6" l="1"/>
  <c r="G11" i="6" s="1"/>
  <c r="G14" i="6" s="1"/>
  <c r="C24" i="6"/>
  <c r="C11" i="6" s="1"/>
  <c r="C14" i="6" s="1"/>
  <c r="E24" i="6"/>
  <c r="E11" i="6" s="1"/>
  <c r="E14" i="6" s="1"/>
  <c r="L24" i="6"/>
  <c r="J11" i="6"/>
  <c r="J14" i="6" s="1"/>
  <c r="H59" i="6"/>
  <c r="C59" i="6"/>
  <c r="J24" i="6" l="1"/>
  <c r="H11" i="6"/>
  <c r="H14" i="6" s="1"/>
  <c r="L11" i="6"/>
  <c r="L14" i="6" s="1"/>
  <c r="H24" i="6" l="1"/>
</calcChain>
</file>

<file path=xl/sharedStrings.xml><?xml version="1.0" encoding="utf-8"?>
<sst xmlns="http://schemas.openxmlformats.org/spreadsheetml/2006/main" count="74" uniqueCount="40">
  <si>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</si>
  <si>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</si>
  <si>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</si>
  <si>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</si>
  <si>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</si>
  <si>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</si>
  <si>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</si>
  <si>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</si>
  <si>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</si>
  <si>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</si>
  <si>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</si>
  <si>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</si>
  <si>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</si>
  <si>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</si>
  <si>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</si>
  <si>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</si>
  <si>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</si>
  <si>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</si>
  <si>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Районный бюджет</t>
  </si>
  <si>
    <t>Бюджет поселения</t>
  </si>
  <si>
    <t>Муниципальная программа муниципального образования "Фалилеевское сельское поселение" "Развитие жилищно-коммунального хозяйства и благоустройство на территории МО "Фалилеевское сельское поселение"</t>
  </si>
  <si>
    <t>Отчет о реализации муниципальной программы (наименование)"Развитие жилищно-коммунального хозяйства и благоустройство на территории МО "Фалилеевское сельское поселение"</t>
  </si>
  <si>
    <t>Содержание, обслуживание, капитальный и текущий ремонт объектов уличного освещения</t>
  </si>
  <si>
    <t>Содержание, поддержание и улучшение санитарного и эстетического состояния территории муниципального образования</t>
  </si>
  <si>
    <t>Организация трудоустройства подростков в летний период</t>
  </si>
  <si>
    <t>Содержание мест захоронения</t>
  </si>
  <si>
    <t>Комплекс процессных мероприятий "Благоустройство на территории в МО "Фалилеевское сельское поселение"</t>
  </si>
  <si>
    <t>Комплекс процессных мероприятий "Содействие развитию иных форм местного самоуправления на части территорий МО Фалилеевское сельское поселение"</t>
  </si>
  <si>
    <t>Функции органов местного самоуправления в сфере управления и распоряжения муниципальным имуществом</t>
  </si>
  <si>
    <t>Комплекс процессных мероприятий "Создание условий для организации и содержания мест захоронения"</t>
  </si>
  <si>
    <t>2025-2027</t>
  </si>
  <si>
    <t>Поддержка развития общественной инфраструктуры муниципального значения</t>
  </si>
  <si>
    <t>Отраслевой проект "Эффективное обращение с отходами производства и потребления на территории Ленинградской области"</t>
  </si>
  <si>
    <t>Мероприятия по созданию мест (площадок) накопления твердых коммунальных отходов</t>
  </si>
  <si>
    <t>Отраслевой проект "Благоустройство сельских территорий"</t>
  </si>
  <si>
    <t>Отраслевой проект "Улучшение жилищных условий и обеспечение жильем отдельных категорий граждан"</t>
  </si>
  <si>
    <t>Реализация мероприятий по обеспечению жильем молодых семей</t>
  </si>
  <si>
    <t>Федеральный бюджет</t>
  </si>
  <si>
    <t xml:space="preserve"> </t>
  </si>
  <si>
    <t>за(период)    январь- март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</si>
</sst>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vertical="center" wrapText="1"/>
    </xf>
    <xf numFmtId="165" fontId="2" fillId="0" borderId="6" xfId="2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5" fontId="4" fillId="0" borderId="7" xfId="2" applyNumberFormat="1" applyFont="1" applyFill="1" applyBorder="1" applyAlignment="1">
      <alignment vertical="center" wrapText="1"/>
    </xf>
    <xf numFmtId="165" fontId="2" fillId="0" borderId="7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0" fontId="2" fillId="0" borderId="7" xfId="2" applyNumberFormat="1" applyFont="1" applyFill="1" applyBorder="1" applyAlignment="1">
      <alignment vertical="center" wrapText="1"/>
    </xf>
    <xf numFmtId="0" fontId="4" fillId="0" borderId="7" xfId="2" applyNumberFormat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vertical="center" wrapText="1"/>
    </xf>
    <xf numFmtId="164" fontId="2" fillId="0" borderId="6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workbookViewId="0">
      <selection activeCell="A6" sqref="A6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1.28515625" style="11" customWidth="1"/>
    <col min="4" max="4" width="14.140625" style="11" customWidth="1"/>
    <col min="5" max="5" width="11.5703125" style="4" customWidth="1"/>
    <col min="6" max="6" width="11.28515625" style="4" customWidth="1"/>
    <col min="7" max="7" width="11" style="4" customWidth="1"/>
    <col min="8" max="8" width="12.140625" style="4" customWidth="1"/>
    <col min="9" max="9" width="14.42578125" style="4" customWidth="1"/>
    <col min="10" max="10" width="11.5703125" style="4" customWidth="1"/>
    <col min="11" max="11" width="12" style="4" customWidth="1"/>
    <col min="12" max="12" width="11.5703125" style="4" customWidth="1"/>
    <col min="13" max="13" width="11" style="4" customWidth="1"/>
    <col min="14" max="14" width="12.28515625" style="4" customWidth="1"/>
    <col min="15" max="16384" width="9.140625" style="4"/>
  </cols>
  <sheetData>
    <row r="1" spans="1:16" x14ac:dyDescent="0.3">
      <c r="M1" s="19" t="s">
        <v>14</v>
      </c>
      <c r="N1" s="20"/>
    </row>
    <row r="2" spans="1:16" ht="19.5" customHeight="1" x14ac:dyDescent="0.85">
      <c r="A2" s="18"/>
      <c r="M2" s="2" t="s">
        <v>16</v>
      </c>
      <c r="N2" s="21"/>
    </row>
    <row r="3" spans="1:16" x14ac:dyDescent="0.3">
      <c r="H3" s="5"/>
      <c r="I3" s="5"/>
    </row>
    <row r="4" spans="1:16" ht="36.75" customHeight="1" x14ac:dyDescent="0.3">
      <c r="A4" s="51" t="s">
        <v>21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6" s="6" customFormat="1" x14ac:dyDescent="0.3">
      <c r="A5" s="52" t="s">
        <v>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x14ac:dyDescent="0.3">
      <c r="N6" s="4" t="s">
        <v>15</v>
      </c>
    </row>
    <row r="7" spans="1:16" ht="40.5" customHeight="1" x14ac:dyDescent="0.3">
      <c r="A7" s="54" t="s">
        <v>8</v>
      </c>
      <c r="B7" s="53" t="s">
        <v>1</v>
      </c>
      <c r="C7" s="53" t="s">
        <v>12</v>
      </c>
      <c r="D7" s="53"/>
      <c r="E7" s="53"/>
      <c r="F7" s="53"/>
      <c r="G7" s="53"/>
      <c r="H7" s="53" t="s">
        <v>13</v>
      </c>
      <c r="I7" s="53"/>
      <c r="J7" s="53"/>
      <c r="K7" s="53"/>
      <c r="L7" s="53"/>
      <c r="M7" s="54" t="s">
        <v>9</v>
      </c>
      <c r="N7" s="54" t="s">
        <v>10</v>
      </c>
      <c r="O7" s="17"/>
      <c r="P7" s="6"/>
    </row>
    <row r="8" spans="1:16" ht="18.75" customHeight="1" x14ac:dyDescent="0.3">
      <c r="A8" s="55"/>
      <c r="B8" s="53"/>
      <c r="C8" s="57" t="s">
        <v>0</v>
      </c>
      <c r="D8" s="42"/>
      <c r="E8" s="53" t="s">
        <v>11</v>
      </c>
      <c r="F8" s="53"/>
      <c r="G8" s="53"/>
      <c r="H8" s="57" t="s">
        <v>0</v>
      </c>
      <c r="I8" s="42"/>
      <c r="J8" s="53" t="s">
        <v>11</v>
      </c>
      <c r="K8" s="53"/>
      <c r="L8" s="53"/>
      <c r="M8" s="55"/>
      <c r="N8" s="55"/>
      <c r="O8" s="17"/>
      <c r="P8" s="6"/>
    </row>
    <row r="9" spans="1:16" ht="47.25" x14ac:dyDescent="0.3">
      <c r="A9" s="56"/>
      <c r="B9" s="53"/>
      <c r="C9" s="57"/>
      <c r="D9" s="41" t="s">
        <v>37</v>
      </c>
      <c r="E9" s="22" t="s">
        <v>2</v>
      </c>
      <c r="F9" s="22" t="s">
        <v>18</v>
      </c>
      <c r="G9" s="22" t="s">
        <v>19</v>
      </c>
      <c r="H9" s="57"/>
      <c r="I9" s="41" t="s">
        <v>37</v>
      </c>
      <c r="J9" s="22" t="s">
        <v>2</v>
      </c>
      <c r="K9" s="22" t="s">
        <v>18</v>
      </c>
      <c r="L9" s="22" t="s">
        <v>19</v>
      </c>
      <c r="M9" s="56"/>
      <c r="N9" s="56"/>
      <c r="O9" s="17"/>
      <c r="P9" s="6"/>
    </row>
    <row r="10" spans="1:16" x14ac:dyDescent="0.3">
      <c r="A10" s="7">
        <v>1</v>
      </c>
      <c r="B10" s="7">
        <v>3</v>
      </c>
      <c r="C10" s="7">
        <v>4</v>
      </c>
      <c r="D10" s="41"/>
      <c r="E10" s="8">
        <v>5</v>
      </c>
      <c r="F10" s="8">
        <v>6</v>
      </c>
      <c r="G10" s="8">
        <f t="shared" ref="G10:N10" si="0">F10+1</f>
        <v>7</v>
      </c>
      <c r="H10" s="8">
        <f t="shared" si="0"/>
        <v>8</v>
      </c>
      <c r="I10" s="8"/>
      <c r="J10" s="8">
        <f>H10+1</f>
        <v>9</v>
      </c>
      <c r="K10" s="8">
        <f t="shared" si="0"/>
        <v>10</v>
      </c>
      <c r="L10" s="8">
        <f t="shared" si="0"/>
        <v>11</v>
      </c>
      <c r="M10" s="8">
        <f t="shared" si="0"/>
        <v>12</v>
      </c>
      <c r="N10" s="8">
        <f t="shared" si="0"/>
        <v>13</v>
      </c>
      <c r="O10" s="17"/>
      <c r="P10" s="6"/>
    </row>
    <row r="11" spans="1:16" ht="31.5" customHeight="1" x14ac:dyDescent="0.3">
      <c r="A11" s="61" t="s">
        <v>20</v>
      </c>
      <c r="B11" s="54" t="s">
        <v>30</v>
      </c>
      <c r="C11" s="63">
        <f>C24</f>
        <v>6060</v>
      </c>
      <c r="D11" s="63">
        <f>D21</f>
        <v>346.6</v>
      </c>
      <c r="E11" s="63">
        <f>E24</f>
        <v>3811.8</v>
      </c>
      <c r="F11" s="63">
        <f>F21</f>
        <v>340.4</v>
      </c>
      <c r="G11" s="63">
        <f>G24</f>
        <v>1561.1999999999998</v>
      </c>
      <c r="H11" s="66">
        <f>H21</f>
        <v>3368.5</v>
      </c>
      <c r="I11" s="66">
        <f>I21</f>
        <v>346.6</v>
      </c>
      <c r="J11" s="69">
        <f>J21</f>
        <v>2407.4</v>
      </c>
      <c r="K11" s="69">
        <f>K21</f>
        <v>0</v>
      </c>
      <c r="L11" s="63">
        <f>L21</f>
        <v>614.5</v>
      </c>
      <c r="M11" s="63"/>
      <c r="N11" s="63"/>
      <c r="O11" s="17"/>
      <c r="P11" s="6"/>
    </row>
    <row r="12" spans="1:16" x14ac:dyDescent="0.3">
      <c r="A12" s="61"/>
      <c r="B12" s="55"/>
      <c r="C12" s="64"/>
      <c r="D12" s="64"/>
      <c r="E12" s="64"/>
      <c r="F12" s="64"/>
      <c r="G12" s="64"/>
      <c r="H12" s="67"/>
      <c r="I12" s="80"/>
      <c r="J12" s="67"/>
      <c r="K12" s="67"/>
      <c r="L12" s="67"/>
      <c r="M12" s="64"/>
      <c r="N12" s="64"/>
      <c r="O12" s="17"/>
      <c r="P12" s="6"/>
    </row>
    <row r="13" spans="1:16" ht="6.75" customHeight="1" x14ac:dyDescent="0.3">
      <c r="A13" s="61"/>
      <c r="B13" s="56"/>
      <c r="C13" s="65"/>
      <c r="D13" s="65"/>
      <c r="E13" s="65"/>
      <c r="F13" s="65"/>
      <c r="G13" s="65"/>
      <c r="H13" s="68"/>
      <c r="I13" s="81"/>
      <c r="J13" s="68"/>
      <c r="K13" s="68"/>
      <c r="L13" s="68"/>
      <c r="M13" s="65"/>
      <c r="N13" s="65"/>
      <c r="O13" s="17"/>
      <c r="P13" s="6"/>
    </row>
    <row r="14" spans="1:16" ht="71.25" customHeight="1" x14ac:dyDescent="0.3">
      <c r="A14" s="61"/>
      <c r="B14" s="10" t="s">
        <v>3</v>
      </c>
      <c r="C14" s="13">
        <f>C11</f>
        <v>6060</v>
      </c>
      <c r="D14" s="13">
        <f>D11</f>
        <v>346.6</v>
      </c>
      <c r="E14" s="13">
        <f>E11</f>
        <v>3811.8</v>
      </c>
      <c r="F14" s="13">
        <f>F11</f>
        <v>340.4</v>
      </c>
      <c r="G14" s="13">
        <f>G11</f>
        <v>1561.1999999999998</v>
      </c>
      <c r="H14" s="37">
        <f>H11</f>
        <v>3368.5</v>
      </c>
      <c r="I14" s="37">
        <f>I11</f>
        <v>346.6</v>
      </c>
      <c r="J14" s="32">
        <f>J11</f>
        <v>2407.4</v>
      </c>
      <c r="K14" s="32">
        <f>K11</f>
        <v>0</v>
      </c>
      <c r="L14" s="13">
        <f>L11</f>
        <v>614.5</v>
      </c>
      <c r="M14" s="13"/>
      <c r="N14" s="13"/>
      <c r="O14" s="17"/>
      <c r="P14" s="6"/>
    </row>
    <row r="15" spans="1:16" hidden="1" x14ac:dyDescent="0.3">
      <c r="A15" s="12" t="s">
        <v>4</v>
      </c>
      <c r="B15" s="9"/>
      <c r="C15" s="14"/>
      <c r="D15" s="14"/>
      <c r="E15" s="14"/>
      <c r="F15" s="14"/>
      <c r="G15" s="15"/>
      <c r="H15" s="14"/>
      <c r="I15" s="14"/>
      <c r="J15" s="14"/>
      <c r="K15" s="14"/>
      <c r="L15" s="15"/>
      <c r="M15" s="14"/>
      <c r="N15" s="14"/>
      <c r="O15" s="17"/>
      <c r="P15" s="6"/>
    </row>
    <row r="16" spans="1:16" ht="31.5" hidden="1" x14ac:dyDescent="0.3">
      <c r="A16" s="62" t="s">
        <v>5</v>
      </c>
      <c r="B16" s="22" t="s">
        <v>17</v>
      </c>
      <c r="C16" s="13"/>
      <c r="D16" s="13"/>
      <c r="E16" s="16"/>
      <c r="F16" s="16"/>
      <c r="G16" s="16"/>
      <c r="H16" s="13"/>
      <c r="I16" s="13"/>
      <c r="J16" s="16"/>
      <c r="K16" s="16"/>
      <c r="L16" s="16"/>
      <c r="M16" s="16"/>
      <c r="N16" s="16"/>
      <c r="O16" s="17"/>
      <c r="P16" s="6"/>
    </row>
    <row r="17" spans="1:16" hidden="1" x14ac:dyDescent="0.3">
      <c r="A17" s="62"/>
      <c r="B17" s="7"/>
      <c r="C17" s="13"/>
      <c r="D17" s="13"/>
      <c r="E17" s="16"/>
      <c r="F17" s="16"/>
      <c r="G17" s="16"/>
      <c r="H17" s="13"/>
      <c r="I17" s="13"/>
      <c r="J17" s="16"/>
      <c r="K17" s="16"/>
      <c r="L17" s="16"/>
      <c r="M17" s="16"/>
      <c r="N17" s="16"/>
      <c r="O17" s="17"/>
      <c r="P17" s="6"/>
    </row>
    <row r="18" spans="1:16" hidden="1" x14ac:dyDescent="0.3">
      <c r="A18" s="62"/>
      <c r="B18" s="7"/>
      <c r="C18" s="13"/>
      <c r="D18" s="13"/>
      <c r="E18" s="16"/>
      <c r="F18" s="16"/>
      <c r="G18" s="16"/>
      <c r="H18" s="13"/>
      <c r="I18" s="13"/>
      <c r="J18" s="16"/>
      <c r="K18" s="16"/>
      <c r="L18" s="16"/>
      <c r="M18" s="16"/>
      <c r="N18" s="16"/>
      <c r="O18" s="17"/>
      <c r="P18" s="6"/>
    </row>
    <row r="19" spans="1:16" hidden="1" x14ac:dyDescent="0.3">
      <c r="A19" s="62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7"/>
      <c r="P19" s="6"/>
    </row>
    <row r="20" spans="1:16" x14ac:dyDescent="0.3">
      <c r="A20" s="12" t="s">
        <v>6</v>
      </c>
      <c r="B20" s="9"/>
      <c r="C20" s="14"/>
      <c r="D20" s="14"/>
      <c r="E20" s="14"/>
      <c r="F20" s="14"/>
      <c r="G20" s="15"/>
      <c r="H20" s="14"/>
      <c r="I20" s="14"/>
      <c r="J20" s="14"/>
      <c r="K20" s="14"/>
      <c r="L20" s="15"/>
      <c r="M20" s="14"/>
      <c r="N20" s="14"/>
      <c r="O20" s="17"/>
      <c r="P20" s="6"/>
    </row>
    <row r="21" spans="1:16" ht="70.5" customHeight="1" x14ac:dyDescent="0.3">
      <c r="A21" s="62" t="s">
        <v>7</v>
      </c>
      <c r="B21" s="54" t="s">
        <v>30</v>
      </c>
      <c r="C21" s="63">
        <f>D21+E21+F21+G21</f>
        <v>6060</v>
      </c>
      <c r="D21" s="43">
        <f>D34+D41+D66+D69+D72+D75</f>
        <v>346.6</v>
      </c>
      <c r="E21" s="70">
        <f>E34+E41+E66+E69+E72+E75</f>
        <v>3811.8</v>
      </c>
      <c r="F21" s="70">
        <f>F34+F41+F66+F69+F72+F75</f>
        <v>340.4</v>
      </c>
      <c r="G21" s="70">
        <f>G34+G41+G66+G69+G72+G75</f>
        <v>1561.1999999999998</v>
      </c>
      <c r="H21" s="66">
        <f>I21+J21+K21+L21</f>
        <v>3368.5</v>
      </c>
      <c r="I21" s="46">
        <f>I34+I41+I66+I69+I72+I75</f>
        <v>346.6</v>
      </c>
      <c r="J21" s="77">
        <f>J34+J41+J66+J69+J72+J75</f>
        <v>2407.4</v>
      </c>
      <c r="K21" s="77">
        <f>K34+K41+K66+K69+K72+K75</f>
        <v>0</v>
      </c>
      <c r="L21" s="70">
        <f>L34+L41+L66+L69+L72+L75</f>
        <v>614.5</v>
      </c>
      <c r="M21" s="70"/>
      <c r="N21" s="70"/>
      <c r="O21" s="17"/>
      <c r="P21" s="6"/>
    </row>
    <row r="22" spans="1:16" ht="1.5" customHeight="1" x14ac:dyDescent="0.3">
      <c r="A22" s="62"/>
      <c r="B22" s="55"/>
      <c r="C22" s="64"/>
      <c r="D22" s="44"/>
      <c r="E22" s="71"/>
      <c r="F22" s="71"/>
      <c r="G22" s="71"/>
      <c r="H22" s="67"/>
      <c r="I22" s="47"/>
      <c r="J22" s="78"/>
      <c r="K22" s="78"/>
      <c r="L22" s="71"/>
      <c r="M22" s="71"/>
      <c r="N22" s="71"/>
      <c r="O22" s="17"/>
      <c r="P22" s="6"/>
    </row>
    <row r="23" spans="1:16" ht="18.75" hidden="1" customHeight="1" x14ac:dyDescent="0.3">
      <c r="A23" s="62"/>
      <c r="B23" s="56"/>
      <c r="C23" s="65"/>
      <c r="D23" s="45"/>
      <c r="E23" s="72"/>
      <c r="F23" s="72"/>
      <c r="G23" s="72"/>
      <c r="H23" s="68"/>
      <c r="I23" s="48"/>
      <c r="J23" s="79"/>
      <c r="K23" s="79"/>
      <c r="L23" s="72"/>
      <c r="M23" s="72"/>
      <c r="N23" s="72"/>
      <c r="O23" s="17"/>
      <c r="P23" s="6"/>
    </row>
    <row r="24" spans="1:16" ht="37.5" customHeight="1" x14ac:dyDescent="0.3">
      <c r="A24" s="62"/>
      <c r="B24" s="10" t="s">
        <v>3</v>
      </c>
      <c r="C24" s="13">
        <f>C21</f>
        <v>6060</v>
      </c>
      <c r="D24" s="13">
        <f>D21</f>
        <v>346.6</v>
      </c>
      <c r="E24" s="13">
        <f>E21</f>
        <v>3811.8</v>
      </c>
      <c r="F24" s="13">
        <f>F21</f>
        <v>340.4</v>
      </c>
      <c r="G24" s="13">
        <f>G21</f>
        <v>1561.1999999999998</v>
      </c>
      <c r="H24" s="37">
        <f>H21</f>
        <v>3368.5</v>
      </c>
      <c r="I24" s="37">
        <f>I21</f>
        <v>346.6</v>
      </c>
      <c r="J24" s="32">
        <f>J21</f>
        <v>2407.4</v>
      </c>
      <c r="K24" s="32">
        <f>K21</f>
        <v>0</v>
      </c>
      <c r="L24" s="13">
        <f>L21</f>
        <v>614.5</v>
      </c>
      <c r="M24" s="13"/>
      <c r="N24" s="13"/>
      <c r="O24" s="17"/>
      <c r="P24" s="6"/>
    </row>
    <row r="25" spans="1:16" ht="31.5" hidden="1" customHeight="1" x14ac:dyDescent="0.3">
      <c r="A25" s="74"/>
      <c r="B25" s="54" t="s">
        <v>17</v>
      </c>
      <c r="C25" s="63"/>
      <c r="D25" s="43"/>
      <c r="E25" s="58"/>
      <c r="F25" s="58"/>
      <c r="G25" s="58"/>
      <c r="H25" s="63"/>
      <c r="I25" s="43"/>
      <c r="J25" s="58"/>
      <c r="K25" s="58"/>
      <c r="L25" s="58"/>
      <c r="M25" s="58"/>
      <c r="N25" s="58"/>
      <c r="O25" s="17"/>
      <c r="P25" s="6"/>
    </row>
    <row r="26" spans="1:16" ht="14.25" hidden="1" customHeight="1" x14ac:dyDescent="0.3">
      <c r="A26" s="75"/>
      <c r="B26" s="55"/>
      <c r="C26" s="64"/>
      <c r="D26" s="44"/>
      <c r="E26" s="59"/>
      <c r="F26" s="59"/>
      <c r="G26" s="59"/>
      <c r="H26" s="64"/>
      <c r="I26" s="44"/>
      <c r="J26" s="59"/>
      <c r="K26" s="59"/>
      <c r="L26" s="59"/>
      <c r="M26" s="59"/>
      <c r="N26" s="59"/>
      <c r="O26" s="17"/>
      <c r="P26" s="6"/>
    </row>
    <row r="27" spans="1:16" hidden="1" x14ac:dyDescent="0.3">
      <c r="A27" s="75"/>
      <c r="B27" s="56"/>
      <c r="C27" s="65"/>
      <c r="D27" s="45"/>
      <c r="E27" s="60"/>
      <c r="F27" s="60"/>
      <c r="G27" s="60"/>
      <c r="H27" s="65"/>
      <c r="I27" s="45"/>
      <c r="J27" s="60"/>
      <c r="K27" s="60"/>
      <c r="L27" s="60"/>
      <c r="M27" s="60"/>
      <c r="N27" s="60"/>
      <c r="O27" s="17"/>
      <c r="P27" s="6"/>
    </row>
    <row r="28" spans="1:16" hidden="1" x14ac:dyDescent="0.3">
      <c r="A28" s="76"/>
      <c r="B28" s="10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7"/>
      <c r="P28" s="6"/>
    </row>
    <row r="29" spans="1:16" ht="37.5" customHeight="1" x14ac:dyDescent="0.3">
      <c r="A29" s="49" t="s">
        <v>26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73"/>
      <c r="O29" s="17"/>
      <c r="P29" s="6"/>
    </row>
    <row r="30" spans="1:16" ht="141.75" customHeight="1" x14ac:dyDescent="0.3">
      <c r="A30" s="29" t="s">
        <v>22</v>
      </c>
      <c r="B30" s="23" t="s">
        <v>30</v>
      </c>
      <c r="C30" s="30">
        <v>232</v>
      </c>
      <c r="D30" s="30"/>
      <c r="E30" s="34">
        <v>0</v>
      </c>
      <c r="F30" s="34">
        <v>0</v>
      </c>
      <c r="G30" s="31">
        <v>232</v>
      </c>
      <c r="H30" s="30">
        <f>L30</f>
        <v>112.1</v>
      </c>
      <c r="I30" s="30"/>
      <c r="J30" s="34"/>
      <c r="K30" s="34"/>
      <c r="L30" s="31">
        <v>112.1</v>
      </c>
      <c r="M30" s="31"/>
      <c r="N30" s="31"/>
      <c r="O30" s="17"/>
      <c r="P30" s="6"/>
    </row>
    <row r="31" spans="1:16" ht="153.75" customHeight="1" x14ac:dyDescent="0.3">
      <c r="A31" s="29" t="s">
        <v>23</v>
      </c>
      <c r="B31" s="23" t="s">
        <v>30</v>
      </c>
      <c r="C31" s="27">
        <f>G31</f>
        <v>416</v>
      </c>
      <c r="D31" s="27"/>
      <c r="E31" s="35">
        <v>0</v>
      </c>
      <c r="F31" s="35">
        <v>0</v>
      </c>
      <c r="G31" s="28">
        <v>416</v>
      </c>
      <c r="H31" s="27">
        <f>L31</f>
        <v>107.6</v>
      </c>
      <c r="I31" s="27"/>
      <c r="J31" s="35"/>
      <c r="K31" s="35"/>
      <c r="L31" s="28">
        <v>107.6</v>
      </c>
      <c r="M31" s="28"/>
      <c r="N31" s="28"/>
      <c r="O31" s="17"/>
      <c r="P31" s="6"/>
    </row>
    <row r="32" spans="1:16" ht="50.25" customHeight="1" x14ac:dyDescent="0.3">
      <c r="A32" s="29" t="s">
        <v>24</v>
      </c>
      <c r="B32" s="23" t="s">
        <v>30</v>
      </c>
      <c r="C32" s="27">
        <f>G32</f>
        <v>16.399999999999999</v>
      </c>
      <c r="D32" s="27"/>
      <c r="E32" s="35">
        <v>0</v>
      </c>
      <c r="F32" s="35">
        <v>0</v>
      </c>
      <c r="G32" s="28">
        <v>16.399999999999999</v>
      </c>
      <c r="H32" s="36">
        <v>0</v>
      </c>
      <c r="I32" s="36"/>
      <c r="J32" s="35"/>
      <c r="K32" s="35"/>
      <c r="L32" s="35">
        <v>0</v>
      </c>
      <c r="M32" s="28"/>
      <c r="N32" s="31"/>
      <c r="O32" s="17"/>
      <c r="P32" s="6"/>
    </row>
    <row r="33" spans="1:16" ht="94.5" customHeight="1" x14ac:dyDescent="0.3">
      <c r="A33" s="29" t="s">
        <v>31</v>
      </c>
      <c r="B33" s="23" t="s">
        <v>30</v>
      </c>
      <c r="C33" s="27">
        <f>E33+G33</f>
        <v>472.20000000000005</v>
      </c>
      <c r="D33" s="27"/>
      <c r="E33" s="28">
        <v>448.6</v>
      </c>
      <c r="F33" s="28"/>
      <c r="G33" s="35">
        <v>23.6</v>
      </c>
      <c r="H33" s="36">
        <v>0</v>
      </c>
      <c r="I33" s="36"/>
      <c r="J33" s="35">
        <v>0</v>
      </c>
      <c r="K33" s="35"/>
      <c r="L33" s="35">
        <v>0</v>
      </c>
      <c r="M33" s="28"/>
      <c r="N33" s="28"/>
      <c r="O33" s="17"/>
      <c r="P33" s="6"/>
    </row>
    <row r="34" spans="1:16" x14ac:dyDescent="0.3">
      <c r="A34" s="29"/>
      <c r="B34" s="10" t="s">
        <v>3</v>
      </c>
      <c r="C34" s="13">
        <f>C33+C32+C31+C30</f>
        <v>1136.5999999999999</v>
      </c>
      <c r="D34" s="13"/>
      <c r="E34" s="13">
        <f>E33</f>
        <v>448.6</v>
      </c>
      <c r="F34" s="13"/>
      <c r="G34" s="13">
        <f>G33+G32+G31+G30</f>
        <v>688</v>
      </c>
      <c r="H34" s="13">
        <f>H30+H31+H32+H33</f>
        <v>219.7</v>
      </c>
      <c r="I34" s="13"/>
      <c r="J34" s="32">
        <f>J33</f>
        <v>0</v>
      </c>
      <c r="K34" s="32"/>
      <c r="L34" s="13">
        <f>L30+L31+L32+L33</f>
        <v>219.7</v>
      </c>
      <c r="M34" s="13"/>
      <c r="N34" s="13"/>
      <c r="O34" s="17"/>
      <c r="P34" s="6"/>
    </row>
    <row r="35" spans="1:16" ht="31.5" hidden="1" x14ac:dyDescent="0.3">
      <c r="A35" s="74"/>
      <c r="B35" s="22" t="s">
        <v>17</v>
      </c>
      <c r="C35" s="13"/>
      <c r="D35" s="13"/>
      <c r="E35" s="16"/>
      <c r="F35" s="16"/>
      <c r="G35" s="16"/>
      <c r="H35" s="13"/>
      <c r="I35" s="13"/>
      <c r="J35" s="16"/>
      <c r="K35" s="16"/>
      <c r="L35" s="16"/>
      <c r="M35" s="16"/>
      <c r="N35" s="16"/>
      <c r="O35" s="17"/>
      <c r="P35" s="6"/>
    </row>
    <row r="36" spans="1:16" hidden="1" x14ac:dyDescent="0.3">
      <c r="A36" s="75"/>
      <c r="B36" s="7"/>
      <c r="C36" s="13"/>
      <c r="D36" s="13"/>
      <c r="E36" s="16"/>
      <c r="F36" s="16"/>
      <c r="G36" s="16"/>
      <c r="H36" s="13"/>
      <c r="I36" s="13"/>
      <c r="J36" s="16"/>
      <c r="K36" s="16"/>
      <c r="L36" s="16"/>
      <c r="M36" s="16"/>
      <c r="N36" s="16"/>
      <c r="O36" s="17"/>
      <c r="P36" s="6"/>
    </row>
    <row r="37" spans="1:16" hidden="1" x14ac:dyDescent="0.3">
      <c r="A37" s="75"/>
      <c r="B37" s="7"/>
      <c r="C37" s="13"/>
      <c r="D37" s="13"/>
      <c r="E37" s="16"/>
      <c r="F37" s="16"/>
      <c r="G37" s="16"/>
      <c r="H37" s="13"/>
      <c r="I37" s="13"/>
      <c r="J37" s="16"/>
      <c r="K37" s="16"/>
      <c r="L37" s="16"/>
      <c r="M37" s="16"/>
      <c r="N37" s="16"/>
      <c r="O37" s="17"/>
      <c r="P37" s="6"/>
    </row>
    <row r="38" spans="1:16" hidden="1" x14ac:dyDescent="0.3">
      <c r="A38" s="76"/>
      <c r="B38" s="10" t="s">
        <v>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7"/>
      <c r="P38" s="6"/>
    </row>
    <row r="39" spans="1:16" ht="32.25" customHeight="1" x14ac:dyDescent="0.3">
      <c r="A39" s="49" t="s">
        <v>27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6" ht="60.75" customHeight="1" x14ac:dyDescent="0.3">
      <c r="A40" s="29" t="s">
        <v>28</v>
      </c>
      <c r="B40" s="23" t="s">
        <v>30</v>
      </c>
      <c r="C40" s="24">
        <f>G40</f>
        <v>332.4</v>
      </c>
      <c r="D40" s="24"/>
      <c r="E40" s="39"/>
      <c r="F40" s="33"/>
      <c r="G40" s="25">
        <v>332.4</v>
      </c>
      <c r="H40" s="40">
        <f>L40</f>
        <v>48.5</v>
      </c>
      <c r="I40" s="40"/>
      <c r="J40" s="33"/>
      <c r="K40" s="33"/>
      <c r="L40" s="38">
        <v>48.5</v>
      </c>
      <c r="M40" s="25"/>
      <c r="N40" s="25"/>
    </row>
    <row r="41" spans="1:16" ht="38.25" customHeight="1" x14ac:dyDescent="0.3">
      <c r="A41" s="26"/>
      <c r="B41" s="10" t="s">
        <v>3</v>
      </c>
      <c r="C41" s="13">
        <f>C40</f>
        <v>332.4</v>
      </c>
      <c r="D41" s="13"/>
      <c r="E41" s="13"/>
      <c r="F41" s="13"/>
      <c r="G41" s="13">
        <f>G40</f>
        <v>332.4</v>
      </c>
      <c r="H41" s="13">
        <f>H40</f>
        <v>48.5</v>
      </c>
      <c r="I41" s="13"/>
      <c r="J41" s="32"/>
      <c r="K41" s="32"/>
      <c r="L41" s="13">
        <f>L40</f>
        <v>48.5</v>
      </c>
      <c r="M41" s="13"/>
      <c r="N41" s="13"/>
    </row>
    <row r="42" spans="1:16" ht="31.5" hidden="1" customHeight="1" x14ac:dyDescent="0.3">
      <c r="A42" s="74"/>
      <c r="B42" s="54" t="s">
        <v>17</v>
      </c>
      <c r="C42" s="63"/>
      <c r="D42" s="43"/>
      <c r="E42" s="58"/>
      <c r="F42" s="58"/>
      <c r="G42" s="58"/>
      <c r="H42" s="63"/>
      <c r="I42" s="43"/>
      <c r="J42" s="58"/>
      <c r="K42" s="58"/>
      <c r="L42" s="58"/>
      <c r="M42" s="58"/>
      <c r="N42" s="58"/>
    </row>
    <row r="43" spans="1:16" ht="11.25" hidden="1" customHeight="1" x14ac:dyDescent="0.3">
      <c r="A43" s="75"/>
      <c r="B43" s="55"/>
      <c r="C43" s="64"/>
      <c r="D43" s="44"/>
      <c r="E43" s="59"/>
      <c r="F43" s="59"/>
      <c r="G43" s="59"/>
      <c r="H43" s="64"/>
      <c r="I43" s="44"/>
      <c r="J43" s="59"/>
      <c r="K43" s="59"/>
      <c r="L43" s="59"/>
      <c r="M43" s="59"/>
      <c r="N43" s="59"/>
    </row>
    <row r="44" spans="1:16" hidden="1" x14ac:dyDescent="0.3">
      <c r="A44" s="75"/>
      <c r="B44" s="56"/>
      <c r="C44" s="65"/>
      <c r="D44" s="45"/>
      <c r="E44" s="60"/>
      <c r="F44" s="60"/>
      <c r="G44" s="60"/>
      <c r="H44" s="65"/>
      <c r="I44" s="45"/>
      <c r="J44" s="60"/>
      <c r="K44" s="60"/>
      <c r="L44" s="60"/>
      <c r="M44" s="60"/>
      <c r="N44" s="60"/>
    </row>
    <row r="45" spans="1:16" hidden="1" x14ac:dyDescent="0.3">
      <c r="A45" s="76"/>
      <c r="B45" s="10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6" hidden="1" x14ac:dyDescent="0.3"/>
    <row r="47" spans="1:16" hidden="1" x14ac:dyDescent="0.3"/>
    <row r="48" spans="1:16" hidden="1" x14ac:dyDescent="0.3"/>
    <row r="49" spans="1:14" hidden="1" x14ac:dyDescent="0.3"/>
    <row r="50" spans="1:14" hidden="1" x14ac:dyDescent="0.3"/>
    <row r="51" spans="1:14" hidden="1" x14ac:dyDescent="0.3"/>
    <row r="52" spans="1:14" hidden="1" x14ac:dyDescent="0.3"/>
    <row r="53" spans="1:14" hidden="1" x14ac:dyDescent="0.3"/>
    <row r="54" spans="1:14" hidden="1" x14ac:dyDescent="0.3"/>
    <row r="55" spans="1:14" ht="48.75" hidden="1" customHeight="1" x14ac:dyDescent="0.3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ht="31.5" hidden="1" customHeight="1" x14ac:dyDescent="0.3">
      <c r="A56" s="62"/>
      <c r="B56" s="54" t="s">
        <v>17</v>
      </c>
      <c r="C56" s="63">
        <f>E56+F56+G56</f>
        <v>0</v>
      </c>
      <c r="D56" s="43"/>
      <c r="E56" s="70"/>
      <c r="F56" s="70"/>
      <c r="G56" s="70"/>
      <c r="H56" s="63">
        <f>J56+K56+L56</f>
        <v>0</v>
      </c>
      <c r="I56" s="43"/>
      <c r="J56" s="70"/>
      <c r="K56" s="70"/>
      <c r="L56" s="70"/>
      <c r="M56" s="70"/>
      <c r="N56" s="70"/>
    </row>
    <row r="57" spans="1:14" hidden="1" x14ac:dyDescent="0.3">
      <c r="A57" s="62"/>
      <c r="B57" s="55"/>
      <c r="C57" s="64"/>
      <c r="D57" s="44"/>
      <c r="E57" s="71"/>
      <c r="F57" s="71"/>
      <c r="G57" s="71"/>
      <c r="H57" s="64"/>
      <c r="I57" s="44"/>
      <c r="J57" s="71"/>
      <c r="K57" s="71"/>
      <c r="L57" s="71"/>
      <c r="M57" s="71"/>
      <c r="N57" s="71"/>
    </row>
    <row r="58" spans="1:14" ht="3" hidden="1" customHeight="1" x14ac:dyDescent="0.3">
      <c r="A58" s="62"/>
      <c r="B58" s="56"/>
      <c r="C58" s="65"/>
      <c r="D58" s="45"/>
      <c r="E58" s="72"/>
      <c r="F58" s="72"/>
      <c r="G58" s="72"/>
      <c r="H58" s="65"/>
      <c r="I58" s="45"/>
      <c r="J58" s="72"/>
      <c r="K58" s="72"/>
      <c r="L58" s="72"/>
      <c r="M58" s="72"/>
      <c r="N58" s="72"/>
    </row>
    <row r="59" spans="1:14" ht="30" hidden="1" customHeight="1" x14ac:dyDescent="0.3">
      <c r="A59" s="62"/>
      <c r="B59" s="10" t="s">
        <v>3</v>
      </c>
      <c r="C59" s="13">
        <f>E59+F59+G59</f>
        <v>0</v>
      </c>
      <c r="D59" s="13"/>
      <c r="E59" s="13">
        <f>E56</f>
        <v>0</v>
      </c>
      <c r="F59" s="13">
        <f>F56</f>
        <v>0</v>
      </c>
      <c r="G59" s="13">
        <f>G56</f>
        <v>0</v>
      </c>
      <c r="H59" s="13">
        <f>J59+K59+L59</f>
        <v>0</v>
      </c>
      <c r="I59" s="13"/>
      <c r="J59" s="13">
        <f>J56</f>
        <v>0</v>
      </c>
      <c r="K59" s="13">
        <f>K56</f>
        <v>0</v>
      </c>
      <c r="L59" s="13">
        <f>L56</f>
        <v>0</v>
      </c>
      <c r="M59" s="13"/>
      <c r="N59" s="13"/>
    </row>
    <row r="60" spans="1:14" ht="31.5" hidden="1" customHeight="1" x14ac:dyDescent="0.3">
      <c r="A60" s="74"/>
      <c r="B60" s="54" t="s">
        <v>17</v>
      </c>
      <c r="C60" s="63"/>
      <c r="D60" s="43"/>
      <c r="E60" s="58"/>
      <c r="F60" s="58"/>
      <c r="G60" s="58"/>
      <c r="H60" s="63"/>
      <c r="I60" s="43"/>
      <c r="J60" s="58"/>
      <c r="K60" s="58"/>
      <c r="L60" s="58"/>
      <c r="M60" s="58"/>
      <c r="N60" s="58"/>
    </row>
    <row r="61" spans="1:14" ht="12.75" hidden="1" customHeight="1" x14ac:dyDescent="0.3">
      <c r="A61" s="75"/>
      <c r="B61" s="55"/>
      <c r="C61" s="64"/>
      <c r="D61" s="44"/>
      <c r="E61" s="59"/>
      <c r="F61" s="59"/>
      <c r="G61" s="59"/>
      <c r="H61" s="64"/>
      <c r="I61" s="44"/>
      <c r="J61" s="59"/>
      <c r="K61" s="59"/>
      <c r="L61" s="59"/>
      <c r="M61" s="59"/>
      <c r="N61" s="59"/>
    </row>
    <row r="62" spans="1:14" hidden="1" x14ac:dyDescent="0.3">
      <c r="A62" s="75"/>
      <c r="B62" s="56"/>
      <c r="C62" s="65"/>
      <c r="D62" s="45"/>
      <c r="E62" s="60"/>
      <c r="F62" s="60"/>
      <c r="G62" s="60"/>
      <c r="H62" s="65"/>
      <c r="I62" s="45"/>
      <c r="J62" s="60"/>
      <c r="K62" s="60"/>
      <c r="L62" s="60"/>
      <c r="M62" s="60"/>
      <c r="N62" s="60"/>
    </row>
    <row r="63" spans="1:14" ht="33.75" hidden="1" customHeight="1" x14ac:dyDescent="0.3">
      <c r="A63" s="76"/>
      <c r="B63" s="10" t="s">
        <v>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32.25" customHeight="1" x14ac:dyDescent="0.3">
      <c r="A64" s="49" t="s">
        <v>29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</row>
    <row r="65" spans="1:14" ht="60.75" customHeight="1" x14ac:dyDescent="0.3">
      <c r="A65" s="29" t="s">
        <v>25</v>
      </c>
      <c r="B65" s="23" t="s">
        <v>30</v>
      </c>
      <c r="C65" s="24">
        <v>82.2</v>
      </c>
      <c r="D65" s="24"/>
      <c r="E65" s="39"/>
      <c r="F65" s="33"/>
      <c r="G65" s="25">
        <v>82.2</v>
      </c>
      <c r="H65" s="40">
        <f>L65</f>
        <v>5.9</v>
      </c>
      <c r="I65" s="40"/>
      <c r="J65" s="33"/>
      <c r="K65" s="33"/>
      <c r="L65" s="38">
        <v>5.9</v>
      </c>
      <c r="M65" s="25"/>
      <c r="N65" s="25"/>
    </row>
    <row r="66" spans="1:14" ht="38.25" customHeight="1" x14ac:dyDescent="0.3">
      <c r="A66" s="26"/>
      <c r="B66" s="10" t="s">
        <v>3</v>
      </c>
      <c r="C66" s="13">
        <f>C65</f>
        <v>82.2</v>
      </c>
      <c r="D66" s="13"/>
      <c r="E66" s="13"/>
      <c r="F66" s="13"/>
      <c r="G66" s="13">
        <f>G65</f>
        <v>82.2</v>
      </c>
      <c r="H66" s="13">
        <f>H65</f>
        <v>5.9</v>
      </c>
      <c r="I66" s="13"/>
      <c r="J66" s="32"/>
      <c r="K66" s="32"/>
      <c r="L66" s="13">
        <f>L65</f>
        <v>5.9</v>
      </c>
      <c r="M66" s="13"/>
      <c r="N66" s="13"/>
    </row>
    <row r="67" spans="1:14" ht="32.25" customHeight="1" x14ac:dyDescent="0.3">
      <c r="A67" s="49" t="s">
        <v>32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</row>
    <row r="68" spans="1:14" ht="60.75" customHeight="1" x14ac:dyDescent="0.3">
      <c r="A68" s="29" t="s">
        <v>33</v>
      </c>
      <c r="B68" s="23" t="s">
        <v>30</v>
      </c>
      <c r="C68" s="24">
        <f>E68+G68</f>
        <v>559</v>
      </c>
      <c r="D68" s="24"/>
      <c r="E68" s="39">
        <v>497.5</v>
      </c>
      <c r="F68" s="33"/>
      <c r="G68" s="25">
        <v>61.5</v>
      </c>
      <c r="H68" s="40">
        <f>L68</f>
        <v>0</v>
      </c>
      <c r="I68" s="40"/>
      <c r="J68" s="33"/>
      <c r="K68" s="33"/>
      <c r="L68" s="38">
        <v>0</v>
      </c>
      <c r="M68" s="25"/>
      <c r="N68" s="25"/>
    </row>
    <row r="69" spans="1:14" ht="38.25" customHeight="1" x14ac:dyDescent="0.3">
      <c r="A69" s="26"/>
      <c r="B69" s="10" t="s">
        <v>3</v>
      </c>
      <c r="C69" s="13">
        <f>C68</f>
        <v>559</v>
      </c>
      <c r="D69" s="13"/>
      <c r="E69" s="13">
        <f>E68</f>
        <v>497.5</v>
      </c>
      <c r="F69" s="13"/>
      <c r="G69" s="13">
        <f>G68</f>
        <v>61.5</v>
      </c>
      <c r="H69" s="13">
        <f>H68</f>
        <v>0</v>
      </c>
      <c r="I69" s="13"/>
      <c r="J69" s="32"/>
      <c r="K69" s="32"/>
      <c r="L69" s="13">
        <f>L68</f>
        <v>0</v>
      </c>
      <c r="M69" s="13"/>
      <c r="N69" s="13"/>
    </row>
    <row r="70" spans="1:14" ht="32.25" customHeight="1" x14ac:dyDescent="0.3">
      <c r="A70" s="49" t="s">
        <v>34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</row>
    <row r="71" spans="1:14" ht="60.75" customHeight="1" x14ac:dyDescent="0.3">
      <c r="A71" s="29" t="s">
        <v>33</v>
      </c>
      <c r="B71" s="23" t="s">
        <v>30</v>
      </c>
      <c r="C71" s="24">
        <f>E71+G71</f>
        <v>515</v>
      </c>
      <c r="D71" s="24"/>
      <c r="E71" s="39">
        <v>458.3</v>
      </c>
      <c r="F71" s="33"/>
      <c r="G71" s="25">
        <v>56.7</v>
      </c>
      <c r="H71" s="40">
        <f>L71</f>
        <v>0</v>
      </c>
      <c r="I71" s="40"/>
      <c r="J71" s="33"/>
      <c r="K71" s="33"/>
      <c r="L71" s="38">
        <v>0</v>
      </c>
      <c r="M71" s="25"/>
      <c r="N71" s="25"/>
    </row>
    <row r="72" spans="1:14" ht="38.25" customHeight="1" x14ac:dyDescent="0.3">
      <c r="A72" s="26"/>
      <c r="B72" s="10" t="s">
        <v>3</v>
      </c>
      <c r="C72" s="13">
        <f>C71</f>
        <v>515</v>
      </c>
      <c r="D72" s="13"/>
      <c r="E72" s="13">
        <f>E71</f>
        <v>458.3</v>
      </c>
      <c r="F72" s="13"/>
      <c r="G72" s="13">
        <f>G71</f>
        <v>56.7</v>
      </c>
      <c r="H72" s="13">
        <f>H71</f>
        <v>0</v>
      </c>
      <c r="I72" s="13"/>
      <c r="J72" s="32"/>
      <c r="K72" s="32"/>
      <c r="L72" s="13">
        <f>L71</f>
        <v>0</v>
      </c>
      <c r="M72" s="13"/>
      <c r="N72" s="13"/>
    </row>
    <row r="73" spans="1:14" ht="32.25" customHeight="1" x14ac:dyDescent="0.3">
      <c r="A73" s="49" t="s">
        <v>35</v>
      </c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</row>
    <row r="74" spans="1:14" ht="60.75" customHeight="1" x14ac:dyDescent="0.3">
      <c r="A74" s="29" t="s">
        <v>36</v>
      </c>
      <c r="B74" s="23" t="s">
        <v>30</v>
      </c>
      <c r="C74" s="24">
        <f>D74+E74+F74+G74</f>
        <v>3434.8</v>
      </c>
      <c r="D74" s="25">
        <v>346.6</v>
      </c>
      <c r="E74" s="39">
        <v>2407.4</v>
      </c>
      <c r="F74" s="33">
        <v>340.4</v>
      </c>
      <c r="G74" s="25">
        <v>340.4</v>
      </c>
      <c r="H74" s="40">
        <f>I74+J74+K74+L74</f>
        <v>3094.4</v>
      </c>
      <c r="I74" s="40">
        <v>346.6</v>
      </c>
      <c r="J74" s="33">
        <v>2407.4</v>
      </c>
      <c r="K74" s="33"/>
      <c r="L74" s="38">
        <v>340.4</v>
      </c>
      <c r="M74" s="25"/>
      <c r="N74" s="25"/>
    </row>
    <row r="75" spans="1:14" ht="38.25" customHeight="1" x14ac:dyDescent="0.3">
      <c r="A75" s="26"/>
      <c r="B75" s="10" t="s">
        <v>3</v>
      </c>
      <c r="C75" s="13">
        <f t="shared" ref="C75:J75" si="1">C74</f>
        <v>3434.8</v>
      </c>
      <c r="D75" s="13">
        <f t="shared" si="1"/>
        <v>346.6</v>
      </c>
      <c r="E75" s="13">
        <f t="shared" si="1"/>
        <v>2407.4</v>
      </c>
      <c r="F75" s="13">
        <f t="shared" si="1"/>
        <v>340.4</v>
      </c>
      <c r="G75" s="13">
        <f t="shared" si="1"/>
        <v>340.4</v>
      </c>
      <c r="H75" s="13" t="s">
        <v>38</v>
      </c>
      <c r="I75" s="13">
        <f t="shared" si="1"/>
        <v>346.6</v>
      </c>
      <c r="J75" s="32">
        <f t="shared" si="1"/>
        <v>2407.4</v>
      </c>
      <c r="K75" s="32"/>
      <c r="L75" s="13">
        <f>L74</f>
        <v>340.4</v>
      </c>
      <c r="M75" s="13"/>
      <c r="N75" s="13"/>
    </row>
  </sheetData>
  <mergeCells count="95">
    <mergeCell ref="A67:N67"/>
    <mergeCell ref="C60:C62"/>
    <mergeCell ref="E60:E62"/>
    <mergeCell ref="F60:F62"/>
    <mergeCell ref="G60:G62"/>
    <mergeCell ref="A64:N64"/>
    <mergeCell ref="N60:N62"/>
    <mergeCell ref="A60:A63"/>
    <mergeCell ref="H60:H62"/>
    <mergeCell ref="M60:M62"/>
    <mergeCell ref="J60:J62"/>
    <mergeCell ref="K60:K62"/>
    <mergeCell ref="L60:L62"/>
    <mergeCell ref="B60:B62"/>
    <mergeCell ref="H56:H58"/>
    <mergeCell ref="K56:K58"/>
    <mergeCell ref="L56:L58"/>
    <mergeCell ref="M56:M58"/>
    <mergeCell ref="B56:B58"/>
    <mergeCell ref="J56:J58"/>
    <mergeCell ref="B42:B44"/>
    <mergeCell ref="C42:C44"/>
    <mergeCell ref="E42:E44"/>
    <mergeCell ref="F42:F44"/>
    <mergeCell ref="N42:N44"/>
    <mergeCell ref="A35:A38"/>
    <mergeCell ref="A42:A45"/>
    <mergeCell ref="A39:N39"/>
    <mergeCell ref="N56:N58"/>
    <mergeCell ref="H42:H44"/>
    <mergeCell ref="J42:J44"/>
    <mergeCell ref="K42:K44"/>
    <mergeCell ref="L42:L44"/>
    <mergeCell ref="M42:M44"/>
    <mergeCell ref="A56:A59"/>
    <mergeCell ref="G42:G44"/>
    <mergeCell ref="C56:C58"/>
    <mergeCell ref="E56:E58"/>
    <mergeCell ref="F56:F58"/>
    <mergeCell ref="G56:G58"/>
    <mergeCell ref="A55:N55"/>
    <mergeCell ref="K11:K13"/>
    <mergeCell ref="L11:L13"/>
    <mergeCell ref="M11:M13"/>
    <mergeCell ref="N11:N13"/>
    <mergeCell ref="A29:N29"/>
    <mergeCell ref="N25:N27"/>
    <mergeCell ref="A25:A28"/>
    <mergeCell ref="E25:E27"/>
    <mergeCell ref="G25:G27"/>
    <mergeCell ref="N21:N23"/>
    <mergeCell ref="M25:M27"/>
    <mergeCell ref="H21:H23"/>
    <mergeCell ref="J21:J23"/>
    <mergeCell ref="K21:K23"/>
    <mergeCell ref="L21:L23"/>
    <mergeCell ref="M21:M23"/>
    <mergeCell ref="B25:B27"/>
    <mergeCell ref="C25:C27"/>
    <mergeCell ref="F25:F27"/>
    <mergeCell ref="J25:J27"/>
    <mergeCell ref="J11:J13"/>
    <mergeCell ref="B21:B23"/>
    <mergeCell ref="C21:C23"/>
    <mergeCell ref="E21:E23"/>
    <mergeCell ref="F21:F23"/>
    <mergeCell ref="G21:G23"/>
    <mergeCell ref="I11:I13"/>
    <mergeCell ref="D11:D13"/>
    <mergeCell ref="E11:E13"/>
    <mergeCell ref="F11:F13"/>
    <mergeCell ref="G11:G13"/>
    <mergeCell ref="H11:H13"/>
    <mergeCell ref="H25:H27"/>
    <mergeCell ref="A11:A14"/>
    <mergeCell ref="A16:A19"/>
    <mergeCell ref="A21:A24"/>
    <mergeCell ref="B11:B13"/>
    <mergeCell ref="C11:C13"/>
    <mergeCell ref="A70:N70"/>
    <mergeCell ref="A73:N73"/>
    <mergeCell ref="A4:N4"/>
    <mergeCell ref="A5:N5"/>
    <mergeCell ref="H7:L7"/>
    <mergeCell ref="M7:M9"/>
    <mergeCell ref="N7:N9"/>
    <mergeCell ref="H8:H9"/>
    <mergeCell ref="J8:L8"/>
    <mergeCell ref="E8:G8"/>
    <mergeCell ref="C8:C9"/>
    <mergeCell ref="K25:K27"/>
    <mergeCell ref="L25:L27"/>
    <mergeCell ref="A7:A9"/>
    <mergeCell ref="B7:B9"/>
    <mergeCell ref="C7:G7"/>
  </mergeCells>
  <pageMargins left="1.1811023622047245" right="0.39370078740157483" top="0.78740157480314965" bottom="0.78740157480314965" header="0.31496062992125984" footer="0.31496062992125984"/>
  <pageSetup paperSize="9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2025-04-17T06:02:34Z</dcterms:modified>
</cp:coreProperties>
</file>