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АСПОРТ дворовых территорий\"/>
    </mc:Choice>
  </mc:AlternateContent>
  <workbookProtection workbookPassword="EEB6" lockStructure="1"/>
  <bookViews>
    <workbookView xWindow="15" yWindow="465" windowWidth="21840" windowHeight="9945" tabRatio="615" firstSheet="1" activeTab="1"/>
  </bookViews>
  <sheets>
    <sheet name="Инвентаризация" sheetId="1" state="hidden" r:id="rId1"/>
    <sheet name="Паспорт" sheetId="4" r:id="rId2"/>
  </sheets>
  <calcPr calcId="15251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C374" i="1"/>
  <c r="D329" i="1" s="1"/>
  <c r="C363" i="1"/>
  <c r="D327" i="1" s="1"/>
  <c r="C354" i="1"/>
  <c r="D326" i="1" s="1"/>
  <c r="C345" i="1"/>
  <c r="D325" i="1" s="1"/>
  <c r="C337" i="1"/>
  <c r="D324" i="1" s="1"/>
  <c r="C331" i="1"/>
  <c r="D323" i="1" s="1"/>
  <c r="A335" i="4" l="1"/>
  <c r="G35" i="4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<sst xmlns="http://schemas.openxmlformats.org/spreadsheetml/2006/main" count="974" uniqueCount="382">
  <si>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</si>
  <si>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</si>
  <si>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</si>
  <si>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</si>
  <si>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</si>
  <si>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</si>
  <si>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</si>
  <si>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</si>
  <si>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</si>
  <si>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</si>
  <si>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</si>
  <si>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</si>
  <si>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</si>
  <si>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</si>
  <si>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</si>
  <si>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</si>
  <si>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</si>
  <si>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</si>
  <si>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</si>
  <si>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</si>
  <si>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</si>
  <si>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</si>
  <si>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</si>
  <si>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</si>
  <si>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</si>
  <si>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</si>
  <si>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</si>
  <si>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</si>
  <si>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</si>
  <si>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</si>
  <si>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</si>
  <si>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</si>
  <si>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</si>
  <si>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</si>
  <si>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</si>
  <si>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</si>
  <si>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</si>
  <si>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</si>
  <si>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</si>
  <si>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</si>
  <si>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</si>
  <si>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</si>
  <si>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</si>
  <si>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</si>
  <si>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</si>
  <si>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</si>
  <si>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</si>
  <si>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</si>
  <si>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</si>
  <si>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</si>
  <si>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</si>
  <si>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</si>
  <si>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</si>
  <si>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</si>
  <si>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</si>
  <si>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</si>
  <si>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</si>
  <si>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</si>
  <si>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</si>
  <si>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</si>
  <si>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</si>
  <si>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</si>
  <si>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</si>
  <si>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</si>
  <si>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</si>
  <si>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</si>
  <si>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</si>
  <si>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</si>
  <si>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</si>
  <si>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</si>
  <si>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</si>
  <si>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</si>
  <si>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</si>
  <si>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</si>
  <si>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</si>
  <si>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</si>
  <si>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</si>
  <si>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</si>
  <si>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</si>
  <si>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</si>
  <si>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</si>
  <si>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</si>
  <si>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</si>
  <si>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</si>
  <si>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</si>
  <si>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</si>
  <si>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</si>
  <si>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</si>
  <si>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</si>
  <si>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</si>
  <si>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</si>
  <si>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</si>
  <si>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</si>
  <si>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</si>
  <si>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</si>
  <si>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</si>
  <si>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</si>
  <si>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</si>
  <si>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</si>
  <si>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</si>
  <si>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</si>
  <si>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</si>
  <si>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</si>
  <si>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</si>
  <si>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</si>
  <si>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</si>
  <si>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</si>
  <si>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</si>
  <si>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</si>
  <si>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</si>
  <si>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</si>
  <si>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</si>
  <si>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</si>
  <si>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</si>
  <si>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</si>
  <si>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</si>
  <si>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</si>
  <si>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</si>
  <si>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</si>
  <si>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</si>
  <si>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</si>
  <si>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</si>
  <si>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</si>
  <si>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</si>
  <si>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</si>
  <si>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</si>
  <si>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</si>
  <si>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</si>
  <si>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</si>
  <si>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</si>
  <si>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</si>
  <si>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</si>
  <si>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</si>
  <si>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</si>
  <si>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</si>
  <si>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</si>
  <si>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</si>
  <si>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</si>
  <si>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</si>
  <si>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</si>
  <si>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</si>
  <si>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</si>
  <si>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</si>
  <si>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</si>
  <si>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</si>
  <si>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</si>
  <si>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</si>
  <si>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</si>
  <si>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</si>
  <si>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</si>
  <si>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</si>
  <si>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</si>
  <si>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</si>
  <si>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</si>
  <si>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</si>
  <si>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</si>
  <si>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</si>
  <si>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</si>
  <si>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</si>
  <si>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</si>
  <si>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</si>
  <si>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</si>
  <si>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</si>
  <si>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</si>
  <si>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</si>
  <si>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</si>
  <si>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</si>
  <si>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</si>
  <si>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</si>
  <si>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</si>
  <si>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</si>
  <si>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</si>
  <si>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</si>
  <si>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</si>
  <si>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</si>
  <si>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</si>
  <si>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</si>
  <si>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</si>
  <si>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</si>
  <si>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</si>
  <si>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</si>
  <si>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</si>
  <si>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</si>
  <si>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</si>
  <si>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</si>
  <si>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</si>
  <si>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</si>
  <si>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</si>
  <si>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</si>
  <si>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</si>
  <si>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</si>
  <si>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</si>
  <si>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</si>
  <si>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</si>
  <si>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</si>
  <si>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</si>
  <si>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</si>
  <si>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</si>
  <si>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</si>
  <si>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</si>
  <si>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</si>
  <si>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</si>
  <si>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</si>
  <si>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</si>
  <si>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</si>
  <si>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</si>
  <si>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</si>
  <si>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</si>
  <si>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</si>
  <si>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</si>
  <si>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</si>
  <si>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</si>
  <si>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</si>
  <si>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</si>
  <si>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</si>
  <si>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</si>
  <si>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</si>
  <si>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</si>
  <si>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</si>
  <si>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</si>
  <si>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</si>
  <si>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</si>
  <si>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</si>
  <si>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</si>
  <si>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</si>
  <si>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</si>
  <si>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</si>
  <si>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</si>
  <si>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</si>
  <si>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</si>
  <si>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</si>
  <si>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</si>
  <si>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</si>
  <si>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</si>
  <si>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</si>
  <si>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</si>
  <si>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</si>
  <si>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</si>
  <si>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</si>
  <si>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</si>
  <si>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</si>
  <si>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</si>
  <si>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</si>
  <si>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</si>
  <si>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</si>
  <si>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</si>
  <si>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</si>
  <si>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</si>
  <si>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</si>
  <si>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</si>
  <si>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</si>
  <si>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</si>
  <si>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</si>
  <si>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</si>
  <si>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</si>
  <si>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</si>
  <si>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</si>
  <si>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</si>
  <si>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</si>
  <si>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</si>
  <si>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</si>
  <si>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</si>
  <si>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</si>
  <si>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</si>
  <si>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</si>
  <si>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</si>
  <si>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</si>
  <si>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</si>
  <si>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</si>
  <si>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</si>
  <si>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</si>
  <si>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</si>
  <si>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</si>
  <si>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</si>
  <si>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</si>
  <si>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</si>
  <si>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</si>
  <si>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</si>
  <si>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</si>
  <si>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</si>
  <si>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</si>
  <si>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</si>
  <si>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</si>
  <si>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</si>
  <si>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</si>
  <si>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</si>
  <si>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</si>
  <si>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</si>
  <si>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</si>
  <si>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</si>
  <si>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</si>
  <si>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</si>
  <si>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</si>
  <si>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</si>
  <si>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</si>
  <si>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</si>
  <si>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</si>
  <si>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</si>
  <si>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</si>
  <si>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</si>
  <si>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</si>
  <si>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</si>
  <si>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</si>
  <si>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</si>
  <si>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</si>
  <si>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</si>
  <si>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</si>
  <si>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</si>
  <si>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</si>
  <si>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</si>
  <si>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</si>
  <si>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</si>
  <si>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</si>
  <si>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</si>
  <si>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</si>
  <si>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</si>
  <si>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</si>
  <si>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</si>
  <si>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</si>
  <si>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</si>
  <si>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</si>
  <si>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</si>
  <si>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</si>
  <si>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</si>
  <si>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</si>
  <si>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</si>
  <si>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</si>
  <si>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</si>
  <si>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</si>
  <si>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</si>
  <si>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</si>
  <si>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</si>
  <si>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</si>
  <si>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</si>
  <si>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_____________ С.Ф. Мухин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</si>
  <si>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</si>
  <si>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</si>
  <si>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</si>
  <si>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</si>
  <si>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</si>
  <si>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</si>
  <si>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</si>
  <si>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</si>
  <si>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</si>
  <si>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</si>
  <si>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</si>
  <si>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</si>
  <si>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</si>
  <si>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</si>
  <si>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</si>
  <si>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</si>
  <si>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</si>
  <si>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</si>
  <si>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</si>
  <si>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</si>
  <si>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</si>
  <si>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</si>
  <si>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</si>
  <si>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</si>
  <si>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</si>
  <si>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</si>
  <si>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</si>
  <si>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</si>
  <si>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</si>
  <si>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</si>
  <si>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</si>
  <si>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</si>
  <si>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</si>
  <si>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</si>
  <si>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</si>
  <si>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</si>
  <si>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 xml:space="preserve">Фалилеевское сельское поселение </t>
  </si>
  <si>
    <t>д.Фалилеево дом № 4</t>
  </si>
  <si>
    <t>скамейки со спинками</t>
  </si>
  <si>
    <t>подрезка крон</t>
  </si>
  <si>
    <t>замена поребриков</t>
  </si>
  <si>
    <t>шт</t>
  </si>
  <si>
    <t>кв.м</t>
  </si>
  <si>
    <t>замена светильников</t>
  </si>
  <si>
    <t>1 доп.светильник</t>
  </si>
  <si>
    <t>тротуарная плитка</t>
  </si>
  <si>
    <t>с восстановлением поребриков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</si>
</sst>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337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78" zoomScale="124" zoomScaleNormal="120" zoomScaleSheetLayoutView="124" workbookViewId="0">
      <selection activeCell="I381" sqref="I381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334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371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372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7712.8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>
        <v>88</v>
      </c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335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7</v>
      </c>
      <c r="F25" s="82">
        <v>9</v>
      </c>
      <c r="G25" s="82">
        <v>55</v>
      </c>
      <c r="H25" s="82">
        <v>17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3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172</v>
      </c>
      <c r="C89" s="158" t="s">
        <v>48</v>
      </c>
      <c r="D89" s="158" t="s">
        <v>112</v>
      </c>
      <c r="E89" s="158"/>
      <c r="F89" s="158" t="s">
        <v>210</v>
      </c>
      <c r="G89" s="141">
        <v>308.42</v>
      </c>
      <c r="H89" s="142"/>
      <c r="I89" s="159" t="s">
        <v>375</v>
      </c>
    </row>
    <row r="90" spans="1:9" ht="12.75" customHeight="1" x14ac:dyDescent="0.25">
      <c r="A90" s="157">
        <f>IF(B90="","",COUNTA($B$89:B90))</f>
        <v>2</v>
      </c>
      <c r="B90" s="69" t="s">
        <v>176</v>
      </c>
      <c r="C90" s="158" t="s">
        <v>202</v>
      </c>
      <c r="D90" s="158" t="s">
        <v>112</v>
      </c>
      <c r="E90" s="158" t="s">
        <v>361</v>
      </c>
      <c r="F90" s="158" t="s">
        <v>231</v>
      </c>
      <c r="G90" s="141"/>
      <c r="H90" s="142">
        <v>3</v>
      </c>
      <c r="I90" s="159" t="s">
        <v>373</v>
      </c>
    </row>
    <row r="91" spans="1:9" ht="12.75" customHeight="1" x14ac:dyDescent="0.25">
      <c r="A91" s="157">
        <f>IF(B91="","",COUNTA($B$89:B91))</f>
        <v>3</v>
      </c>
      <c r="B91" s="69" t="s">
        <v>174</v>
      </c>
      <c r="C91" s="158" t="s">
        <v>254</v>
      </c>
      <c r="D91" s="158" t="s">
        <v>150</v>
      </c>
      <c r="E91" s="158" t="s">
        <v>257</v>
      </c>
      <c r="F91" s="158" t="s">
        <v>231</v>
      </c>
      <c r="G91" s="141"/>
      <c r="H91" s="142">
        <v>2</v>
      </c>
      <c r="I91" s="159" t="s">
        <v>379</v>
      </c>
    </row>
    <row r="92" spans="1:9" ht="12.75" customHeight="1" x14ac:dyDescent="0.25">
      <c r="A92" s="157">
        <f>IF(B92="","",COUNTA($B$89:B92))</f>
        <v>4</v>
      </c>
      <c r="B92" s="69" t="s">
        <v>177</v>
      </c>
      <c r="C92" s="158" t="s">
        <v>180</v>
      </c>
      <c r="D92" s="158"/>
      <c r="E92" s="158"/>
      <c r="F92" s="158" t="s">
        <v>231</v>
      </c>
      <c r="G92" s="141"/>
      <c r="H92" s="142">
        <v>3</v>
      </c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0</v>
      </c>
      <c r="C130" s="158" t="s">
        <v>4</v>
      </c>
      <c r="D130" s="158"/>
      <c r="E130" s="158"/>
      <c r="F130" s="158" t="s">
        <v>275</v>
      </c>
      <c r="G130" s="141">
        <v>262</v>
      </c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35</v>
      </c>
      <c r="C131" s="158" t="s">
        <v>36</v>
      </c>
      <c r="D131" s="158"/>
      <c r="E131" s="158"/>
      <c r="F131" s="158"/>
      <c r="G131" s="141">
        <v>2</v>
      </c>
      <c r="H131" s="142"/>
      <c r="I131" s="159"/>
    </row>
    <row r="132" spans="1:9" ht="12.75" customHeight="1" x14ac:dyDescent="0.25">
      <c r="A132" s="157">
        <f>IF(B132="","",COUNTA($B$130:B132))</f>
        <v>3</v>
      </c>
      <c r="B132" s="69" t="s">
        <v>24</v>
      </c>
      <c r="C132" s="158" t="s">
        <v>26</v>
      </c>
      <c r="D132" s="158"/>
      <c r="E132" s="158" t="s">
        <v>30</v>
      </c>
      <c r="F132" s="158" t="s">
        <v>275</v>
      </c>
      <c r="G132" s="141"/>
      <c r="H132" s="142">
        <v>15</v>
      </c>
      <c r="I132" s="159" t="s">
        <v>374</v>
      </c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206</v>
      </c>
      <c r="C171" s="158" t="s">
        <v>247</v>
      </c>
      <c r="D171" s="158"/>
      <c r="E171" s="158"/>
      <c r="F171" s="163" t="s">
        <v>209</v>
      </c>
      <c r="G171" s="141">
        <v>186</v>
      </c>
      <c r="H171" s="142" t="s">
        <v>377</v>
      </c>
      <c r="I171" s="159" t="s">
        <v>380</v>
      </c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52</v>
      </c>
      <c r="D212" s="158"/>
      <c r="E212" s="158"/>
      <c r="F212" s="158" t="s">
        <v>209</v>
      </c>
      <c r="G212" s="141"/>
      <c r="H212" s="142">
        <v>1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>
        <f>IF(B335="","",COUNTA($B335:B$335))</f>
        <v>1</v>
      </c>
      <c r="B335" s="69" t="s">
        <v>283</v>
      </c>
      <c r="C335" s="158" t="s">
        <v>284</v>
      </c>
      <c r="D335" s="158"/>
      <c r="E335" s="158"/>
      <c r="F335" s="158" t="s">
        <v>209</v>
      </c>
      <c r="G335" s="141">
        <v>1966</v>
      </c>
      <c r="H335" s="142">
        <v>666.7</v>
      </c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336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338</v>
      </c>
      <c r="C372" s="132" t="s">
        <v>260</v>
      </c>
      <c r="D372" s="132" t="s">
        <v>351</v>
      </c>
      <c r="E372" s="132" t="s">
        <v>339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192</v>
      </c>
      <c r="C373" s="51" t="s">
        <v>206</v>
      </c>
      <c r="D373" s="51" t="s">
        <v>345</v>
      </c>
      <c r="E373" s="136" t="s">
        <v>376</v>
      </c>
      <c r="F373" s="137">
        <v>1</v>
      </c>
      <c r="G373" s="137">
        <v>500000</v>
      </c>
      <c r="H373" s="138">
        <f>IF(G373="","",F373*G373)</f>
        <v>500000</v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192</v>
      </c>
      <c r="C374" s="51" t="s">
        <v>204</v>
      </c>
      <c r="D374" s="51" t="s">
        <v>345</v>
      </c>
      <c r="E374" s="136"/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>
        <f>IF(B375="","",COUNTA($B$373:B375))</f>
        <v>3</v>
      </c>
      <c r="B375" s="51" t="s">
        <v>44</v>
      </c>
      <c r="C375" s="51" t="s">
        <v>0</v>
      </c>
      <c r="D375" s="51" t="s">
        <v>340</v>
      </c>
      <c r="E375" s="136" t="s">
        <v>376</v>
      </c>
      <c r="F375" s="137">
        <v>4</v>
      </c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>
        <f>IF(B376="","",COUNTA($B$373:B376))</f>
        <v>4</v>
      </c>
      <c r="B376" s="51" t="s">
        <v>44</v>
      </c>
      <c r="C376" s="51" t="s">
        <v>24</v>
      </c>
      <c r="D376" s="51" t="s">
        <v>340</v>
      </c>
      <c r="E376" s="136" t="s">
        <v>376</v>
      </c>
      <c r="F376" s="137">
        <v>15</v>
      </c>
      <c r="G376" s="137">
        <v>10000</v>
      </c>
      <c r="H376" s="138">
        <f t="shared" si="0"/>
        <v>150000</v>
      </c>
      <c r="I376" s="136"/>
    </row>
    <row r="377" spans="1:9" ht="12.75" customHeight="1" x14ac:dyDescent="0.25">
      <c r="A377" s="157">
        <f>IF(B377="","",COUNTA($B$373:B377))</f>
        <v>5</v>
      </c>
      <c r="B377" s="51" t="s">
        <v>173</v>
      </c>
      <c r="C377" s="51" t="s">
        <v>174</v>
      </c>
      <c r="D377" s="51"/>
      <c r="E377" s="136" t="s">
        <v>376</v>
      </c>
      <c r="F377" s="137">
        <v>3</v>
      </c>
      <c r="G377" s="137">
        <v>6000</v>
      </c>
      <c r="H377" s="138">
        <f t="shared" si="0"/>
        <v>18000</v>
      </c>
      <c r="I377" s="136" t="s">
        <v>378</v>
      </c>
    </row>
    <row r="378" spans="1:9" ht="12.75" customHeight="1" x14ac:dyDescent="0.25">
      <c r="A378" s="157">
        <f>IF(B378="","",COUNTA($B$373:B378))</f>
        <v>6</v>
      </c>
      <c r="B378" s="51" t="s">
        <v>173</v>
      </c>
      <c r="C378" s="51" t="s">
        <v>176</v>
      </c>
      <c r="D378" s="51" t="s">
        <v>346</v>
      </c>
      <c r="E378" s="136" t="s">
        <v>376</v>
      </c>
      <c r="F378" s="137">
        <v>3</v>
      </c>
      <c r="G378" s="137">
        <v>15000</v>
      </c>
      <c r="H378" s="138">
        <f t="shared" si="0"/>
        <v>45000</v>
      </c>
      <c r="I378" s="136"/>
    </row>
    <row r="379" spans="1:9" ht="12.75" customHeight="1" x14ac:dyDescent="0.25">
      <c r="A379" s="157">
        <f>IF(B379="","",COUNTA($B$373:B379))</f>
        <v>7</v>
      </c>
      <c r="B379" s="51" t="s">
        <v>173</v>
      </c>
      <c r="C379" s="51" t="s">
        <v>177</v>
      </c>
      <c r="D379" s="51" t="s">
        <v>345</v>
      </c>
      <c r="E379" s="136" t="s">
        <v>376</v>
      </c>
      <c r="F379" s="137">
        <v>3</v>
      </c>
      <c r="G379" s="137">
        <v>5000</v>
      </c>
      <c r="H379" s="138">
        <f t="shared" si="0"/>
        <v>15000</v>
      </c>
      <c r="I379" s="136"/>
    </row>
    <row r="380" spans="1:9" ht="12.75" customHeight="1" x14ac:dyDescent="0.25">
      <c r="A380" s="157">
        <f>IF(B380="","",COUNTA($B$373:B380))</f>
        <v>8</v>
      </c>
      <c r="B380" s="51" t="s">
        <v>197</v>
      </c>
      <c r="C380" s="51" t="s">
        <v>59</v>
      </c>
      <c r="D380" s="51" t="s">
        <v>345</v>
      </c>
      <c r="E380" s="136" t="s">
        <v>376</v>
      </c>
      <c r="F380" s="137">
        <v>1</v>
      </c>
      <c r="G380" s="137">
        <v>100000</v>
      </c>
      <c r="H380" s="138">
        <f t="shared" si="0"/>
        <v>100000</v>
      </c>
      <c r="I380" s="136"/>
    </row>
    <row r="381" spans="1:9" ht="12.75" customHeight="1" x14ac:dyDescent="0.25">
      <c r="A381" s="157">
        <f>IF(B381="","",COUNTA($B$373:B381))</f>
        <v>9</v>
      </c>
      <c r="B381" s="51" t="s">
        <v>173</v>
      </c>
      <c r="C381" s="51" t="s">
        <v>172</v>
      </c>
      <c r="D381" s="51" t="s">
        <v>345</v>
      </c>
      <c r="E381" s="136" t="s">
        <v>377</v>
      </c>
      <c r="F381" s="137">
        <v>308.42</v>
      </c>
      <c r="G381" s="137">
        <v>1500000</v>
      </c>
      <c r="H381" s="138">
        <f t="shared" si="0"/>
        <v>462630000</v>
      </c>
      <c r="I381" s="136" t="s">
        <v>381</v>
      </c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463458000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user</cp:lastModifiedBy>
  <cp:lastPrinted>2017-09-19T08:36:37Z</cp:lastPrinted>
  <dcterms:created xsi:type="dcterms:W3CDTF">2017-08-22T09:44:58Z</dcterms:created>
  <dcterms:modified xsi:type="dcterms:W3CDTF">2017-11-02T05:45:05Z</dcterms:modified>
</cp:coreProperties>
</file>